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Factura" sheetId="1" r:id="rId1"/>
    <sheet name=" " sheetId="2" r:id="rId2"/>
  </sheets>
  <externalReferences>
    <externalReference r:id="rId5"/>
    <externalReference r:id="rId6"/>
  </externalReferences>
  <definedNames>
    <definedName name="_xlnm.Print_Area" localSheetId="0">'Factura'!$A$1:$K$52</definedName>
    <definedName name="data64">'[1]Factura'!$D$39</definedName>
    <definedName name="data8">#REF!</definedName>
    <definedName name="dflt1">'[1]Personalizar'!$E$22</definedName>
    <definedName name="dflt2">'[1]Personalizar'!$E$23</definedName>
    <definedName name="dflt3">'[1]Personalizar'!$D$24</definedName>
    <definedName name="dflt4">'[1]Personalizar'!$E$26</definedName>
    <definedName name="dflt5">'[1]Personalizar'!$E$27</definedName>
    <definedName name="dflt6">'[1]Personalizar'!$D$28</definedName>
    <definedName name="dflt7">'[1]Personalizar'!$G$27</definedName>
    <definedName name="vital5">'[1]Personalizar'!$E$15</definedName>
  </definedNames>
  <calcPr fullCalcOnLoad="1"/>
</workbook>
</file>

<file path=xl/sharedStrings.xml><?xml version="1.0" encoding="utf-8"?>
<sst xmlns="http://schemas.openxmlformats.org/spreadsheetml/2006/main" count="38" uniqueCount="33">
  <si>
    <t>Població:</t>
  </si>
  <si>
    <t>Quantitat</t>
  </si>
  <si>
    <t>Descripció</t>
  </si>
  <si>
    <t>Preu unitari</t>
  </si>
  <si>
    <t>Import</t>
  </si>
  <si>
    <t>Codi:</t>
  </si>
  <si>
    <t>Client:</t>
  </si>
  <si>
    <t>Adreça:</t>
  </si>
  <si>
    <t>CP:</t>
  </si>
  <si>
    <t>NIF o CIF:</t>
  </si>
  <si>
    <t>Codi</t>
  </si>
  <si>
    <t>Transport</t>
  </si>
  <si>
    <t>Envasos</t>
  </si>
  <si>
    <t>Altres</t>
  </si>
  <si>
    <t>FACTURAR A:</t>
  </si>
  <si>
    <t>Núm. comanda</t>
  </si>
  <si>
    <t>Núm. albarà</t>
  </si>
  <si>
    <t>Núm. factura</t>
  </si>
  <si>
    <t>Data factura</t>
  </si>
  <si>
    <t>Import brut</t>
  </si>
  <si>
    <t>Descompte</t>
  </si>
  <si>
    <t>Embalatges</t>
  </si>
  <si>
    <t>%</t>
  </si>
  <si>
    <t>Base imposable</t>
  </si>
  <si>
    <t>IVA</t>
  </si>
  <si>
    <t>R. d'equivalència</t>
  </si>
  <si>
    <t>Total factura</t>
  </si>
  <si>
    <t>Condicions de pagament:</t>
  </si>
  <si>
    <r>
      <t xml:space="preserve">            </t>
    </r>
    <r>
      <rPr>
        <b/>
        <sz val="11"/>
        <rFont val="Arial"/>
        <family val="2"/>
      </rPr>
      <t xml:space="preserve"> XOC MEL SAS</t>
    </r>
  </si>
  <si>
    <r>
      <t xml:space="preserve">          </t>
    </r>
    <r>
      <rPr>
        <b/>
        <sz val="10"/>
        <rFont val="Arial"/>
        <family val="2"/>
      </rPr>
      <t xml:space="preserve">  C/ JACINT BARRAU, 1</t>
    </r>
  </si>
  <si>
    <t xml:space="preserve">            43201 REUS</t>
  </si>
  <si>
    <t xml:space="preserve">            NIF A43086744</t>
  </si>
  <si>
    <t xml:space="preserve">FACTURA  </t>
  </si>
</sst>
</file>

<file path=xl/styles.xml><?xml version="1.0" encoding="utf-8"?>
<styleSheet xmlns="http://schemas.openxmlformats.org/spreadsheetml/2006/main">
  <numFmts count="7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pta&quot;#,##0_);\(&quot;pta&quot;#,##0\)"/>
    <numFmt numFmtId="173" formatCode="&quot;pta&quot;#,##0_);[Red]\(&quot;pta&quot;#,##0\)"/>
    <numFmt numFmtId="174" formatCode="&quot;pta&quot;#,##0.00_);\(&quot;pta&quot;#,##0.00\)"/>
    <numFmt numFmtId="175" formatCode="&quot;pta&quot;#,##0.00_);[Red]\(&quot;pta&quot;#,##0.00\)"/>
    <numFmt numFmtId="176" formatCode="_(&quot;pta&quot;* #,##0_);_(&quot;pta&quot;* \(#,##0\);_(&quot;pta&quot;* &quot;-&quot;_);_(@_)"/>
    <numFmt numFmtId="177" formatCode="_(* #,##0_);_(* \(#,##0\);_(* &quot;-&quot;_);_(@_)"/>
    <numFmt numFmtId="178" formatCode="_(&quot;pta&quot;* #,##0.00_);_(&quot;pta&quot;* \(#,##0.00\);_(&quot;pta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0\ &quot;$&quot;;[Red]\-#,##0.00\ &quot;$&quot;"/>
    <numFmt numFmtId="189" formatCode=";;;"/>
    <numFmt numFmtId="190" formatCode="mm/yy"/>
    <numFmt numFmtId="191" formatCode="#,##0\ _P_t_s"/>
    <numFmt numFmtId="192" formatCode="#,##0\ [$PTA-403]"/>
    <numFmt numFmtId="193" formatCode="_-* #,##0\ _P_T_A_-;\-* #,##0\ _P_T_A_-;_-* &quot;-&quot;\ _P_T_A_-;_-@_-"/>
    <numFmt numFmtId="194" formatCode="_-* #,##0.00\ _P_T_A_-;\-* #,##0.00\ _P_T_A_-;_-* &quot;-&quot;??\ _P_T_A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0;0;"/>
    <numFmt numFmtId="202" formatCode="#,##0\ &quot;Esc.&quot;;\-#,##0\ &quot;Esc.&quot;"/>
    <numFmt numFmtId="203" formatCode="#,##0\ &quot;Esc.&quot;;[Red]\-#,##0\ &quot;Esc.&quot;"/>
    <numFmt numFmtId="204" formatCode="#,##0.00\ &quot;Esc.&quot;;\-#,##0.00\ &quot;Esc.&quot;"/>
    <numFmt numFmtId="205" formatCode="#,##0.00\ &quot;Esc.&quot;;[Red]\-#,##0.00\ &quot;Esc.&quot;"/>
    <numFmt numFmtId="206" formatCode="_-* #,##0\ &quot;Esc.&quot;_-;\-* #,##0\ &quot;Esc.&quot;_-;_-* &quot;-&quot;\ &quot;Esc.&quot;_-;_-@_-"/>
    <numFmt numFmtId="207" formatCode="_-* #,##0\ _E_s_c_._-;\-* #,##0\ _E_s_c_._-;_-* &quot;-&quot;\ _E_s_c_._-;_-@_-"/>
    <numFmt numFmtId="208" formatCode="_-* #,##0.00\ &quot;Esc.&quot;_-;\-* #,##0.00\ &quot;Esc.&quot;_-;_-* &quot;-&quot;??\ &quot;Esc.&quot;_-;_-@_-"/>
    <numFmt numFmtId="209" formatCode="_-* #,##0.00\ _E_s_c_._-;\-* #,##0.00\ _E_s_c_._-;_-* &quot;-&quot;??\ _E_s_c_._-;_-@_-"/>
    <numFmt numFmtId="210" formatCode="d/m/yy"/>
    <numFmt numFmtId="211" formatCode="0.0%"/>
    <numFmt numFmtId="212" formatCode="#,##0.00\ &quot;pta&quot;"/>
    <numFmt numFmtId="213" formatCode="d/m"/>
    <numFmt numFmtId="214" formatCode="d/"/>
    <numFmt numFmtId="215" formatCode="d"/>
    <numFmt numFmtId="216" formatCode="mm"/>
    <numFmt numFmtId="217" formatCode="mmmmm"/>
    <numFmt numFmtId="218" formatCode="mmmm\ d\,\ yyyy"/>
    <numFmt numFmtId="219" formatCode="mm/"/>
    <numFmt numFmtId="220" formatCode="mmmm"/>
    <numFmt numFmtId="221" formatCode="mmmm/"/>
    <numFmt numFmtId="222" formatCode="#,##0\ &quot;pta&quot;"/>
    <numFmt numFmtId="223" formatCode="#,##0.0\ &quot;pta&quot;"/>
    <numFmt numFmtId="224" formatCode="0.000%"/>
    <numFmt numFmtId="225" formatCode="#,##0.0"/>
  </numFmts>
  <fonts count="10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0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 locked="0"/>
    </xf>
    <xf numFmtId="4" fontId="0" fillId="0" borderId="5" xfId="0" applyNumberForma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3" fillId="2" borderId="7" xfId="0" applyFont="1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3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3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3" fontId="0" fillId="0" borderId="11" xfId="0" applyNumberForma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201" fontId="0" fillId="0" borderId="0" xfId="0" applyNumberForma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 quotePrefix="1">
      <alignment horizontal="left"/>
    </xf>
    <xf numFmtId="0" fontId="3" fillId="2" borderId="15" xfId="0" applyFont="1" applyFill="1" applyBorder="1" applyAlignment="1">
      <alignment horizontal="centerContinuous"/>
    </xf>
    <xf numFmtId="4" fontId="0" fillId="0" borderId="3" xfId="0" applyNumberFormat="1" applyBorder="1" applyAlignment="1" applyProtection="1">
      <alignment/>
      <protection locked="0"/>
    </xf>
    <xf numFmtId="0" fontId="3" fillId="2" borderId="16" xfId="0" applyFont="1" applyFill="1" applyBorder="1" applyAlignment="1">
      <alignment horizontal="centerContinuous"/>
    </xf>
    <xf numFmtId="0" fontId="3" fillId="2" borderId="17" xfId="0" applyFont="1" applyFill="1" applyBorder="1" applyAlignment="1">
      <alignment horizontal="centerContinuous"/>
    </xf>
    <xf numFmtId="0" fontId="3" fillId="2" borderId="18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0" fillId="2" borderId="17" xfId="0" applyFill="1" applyBorder="1" applyAlignment="1">
      <alignment/>
    </xf>
    <xf numFmtId="0" fontId="3" fillId="2" borderId="19" xfId="0" applyFont="1" applyFill="1" applyBorder="1" applyAlignment="1" quotePrefix="1">
      <alignment horizontal="left"/>
    </xf>
    <xf numFmtId="0" fontId="3" fillId="2" borderId="20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5" xfId="0" applyFill="1" applyBorder="1" applyAlignment="1">
      <alignment/>
    </xf>
    <xf numFmtId="0" fontId="3" fillId="2" borderId="26" xfId="0" applyFont="1" applyFill="1" applyBorder="1" applyAlignment="1">
      <alignment/>
    </xf>
    <xf numFmtId="0" fontId="3" fillId="2" borderId="23" xfId="0" applyFont="1" applyFill="1" applyBorder="1" applyAlignment="1">
      <alignment horizontal="left"/>
    </xf>
    <xf numFmtId="9" fontId="0" fillId="0" borderId="0" xfId="0" applyNumberFormat="1" applyFill="1" applyBorder="1" applyAlignment="1" applyProtection="1">
      <alignment/>
      <protection locked="0"/>
    </xf>
    <xf numFmtId="211" fontId="0" fillId="0" borderId="0" xfId="0" applyNumberFormat="1" applyFill="1" applyBorder="1" applyAlignment="1" applyProtection="1">
      <alignment horizontal="center"/>
      <protection locked="0"/>
    </xf>
    <xf numFmtId="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8" xfId="0" applyFill="1" applyBorder="1" applyAlignment="1">
      <alignment/>
    </xf>
    <xf numFmtId="0" fontId="0" fillId="0" borderId="29" xfId="0" applyBorder="1" applyAlignment="1">
      <alignment/>
    </xf>
    <xf numFmtId="0" fontId="3" fillId="2" borderId="30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0" borderId="4" xfId="0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2" fillId="2" borderId="15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0" fillId="0" borderId="3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201" fontId="0" fillId="0" borderId="31" xfId="0" applyNumberFormat="1" applyBorder="1" applyAlignment="1" applyProtection="1">
      <alignment horizontal="center"/>
      <protection locked="0"/>
    </xf>
    <xf numFmtId="201" fontId="0" fillId="0" borderId="25" xfId="0" applyNumberFormat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3" fillId="2" borderId="2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left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 applyProtection="1">
      <alignment horizontal="center"/>
      <protection/>
    </xf>
    <xf numFmtId="211" fontId="0" fillId="0" borderId="0" xfId="0" applyNumberForma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4" fontId="0" fillId="0" borderId="30" xfId="0" applyNumberFormat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36" xfId="0" applyNumberFormat="1" applyBorder="1" applyAlignment="1" applyProtection="1">
      <alignment horizontal="center"/>
      <protection locked="0"/>
    </xf>
    <xf numFmtId="9" fontId="0" fillId="0" borderId="31" xfId="0" applyNumberFormat="1" applyBorder="1" applyAlignment="1" applyProtection="1">
      <alignment horizontal="center"/>
      <protection locked="0"/>
    </xf>
    <xf numFmtId="9" fontId="0" fillId="0" borderId="25" xfId="0" applyNumberFormat="1" applyBorder="1" applyAlignment="1" applyProtection="1">
      <alignment horizontal="center"/>
      <protection locked="0"/>
    </xf>
    <xf numFmtId="4" fontId="0" fillId="0" borderId="35" xfId="0" applyNumberFormat="1" applyBorder="1" applyAlignment="1" applyProtection="1">
      <alignment horizontal="center"/>
      <protection locked="0"/>
    </xf>
    <xf numFmtId="4" fontId="0" fillId="0" borderId="29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201" fontId="0" fillId="0" borderId="35" xfId="0" applyNumberFormat="1" applyBorder="1" applyAlignment="1" applyProtection="1">
      <alignment horizontal="center"/>
      <protection locked="0"/>
    </xf>
    <xf numFmtId="201" fontId="0" fillId="0" borderId="27" xfId="0" applyNumberFormat="1" applyBorder="1" applyAlignment="1" applyProtection="1">
      <alignment horizontal="center"/>
      <protection locked="0"/>
    </xf>
    <xf numFmtId="201" fontId="0" fillId="0" borderId="24" xfId="0" applyNumberFormat="1" applyBorder="1" applyAlignment="1" applyProtection="1">
      <alignment horizontal="center"/>
      <protection locked="0"/>
    </xf>
    <xf numFmtId="201" fontId="0" fillId="0" borderId="36" xfId="0" applyNumberFormat="1" applyBorder="1" applyAlignment="1" applyProtection="1">
      <alignment horizontal="center"/>
      <protection locked="0"/>
    </xf>
    <xf numFmtId="4" fontId="0" fillId="0" borderId="31" xfId="0" applyNumberFormat="1" applyBorder="1" applyAlignment="1" applyProtection="1" quotePrefix="1">
      <alignment horizontal="center"/>
      <protection locked="0"/>
    </xf>
    <xf numFmtId="4" fontId="0" fillId="0" borderId="25" xfId="0" applyNumberFormat="1" applyBorder="1" applyAlignment="1" applyProtection="1" quotePrefix="1">
      <alignment horizontal="center"/>
      <protection locked="0"/>
    </xf>
    <xf numFmtId="0" fontId="3" fillId="2" borderId="35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0" fillId="0" borderId="42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4" fontId="0" fillId="0" borderId="30" xfId="0" applyNumberFormat="1" applyFont="1" applyBorder="1" applyAlignment="1" applyProtection="1">
      <alignment horizontal="center"/>
      <protection locked="0"/>
    </xf>
    <xf numFmtId="4" fontId="0" fillId="0" borderId="1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15" fontId="0" fillId="0" borderId="46" xfId="0" applyNumberFormat="1" applyBorder="1" applyAlignment="1" applyProtection="1">
      <alignment horizontal="center"/>
      <protection locked="0"/>
    </xf>
    <xf numFmtId="15" fontId="0" fillId="0" borderId="48" xfId="0" applyNumberForma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38100</xdr:rowOff>
    </xdr:from>
    <xdr:to>
      <xdr:col>2</xdr:col>
      <xdr:colOff>381000</xdr:colOff>
      <xdr:row>5</xdr:row>
      <xdr:rowOff>76200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0025"/>
          <a:ext cx="1076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Escritorio\Daniel\comanda&#2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ri%20Mestre\EXCEL%20MARI\ACTIVITATS%20EXCEL\MODELS%20DOCUMENTS\MODGLOB1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Personalizar"/>
      <sheetName val="Factura"/>
      <sheetName val="Macros"/>
      <sheetName val="ATW"/>
      <sheetName val="Lock"/>
      <sheetName val="TemplateInformation"/>
    </sheetNames>
    <sheetDataSet>
      <sheetData sheetId="1">
        <row r="15">
          <cell r="E15" t="str">
            <v>TARRAGONA</v>
          </cell>
        </row>
        <row r="22">
          <cell r="E22" t="str">
            <v>estatal</v>
          </cell>
        </row>
        <row r="23">
          <cell r="E23">
            <v>0.05</v>
          </cell>
        </row>
        <row r="24">
          <cell r="D24" t="b">
            <v>0</v>
          </cell>
        </row>
        <row r="27">
          <cell r="G27">
            <v>7</v>
          </cell>
        </row>
        <row r="28">
          <cell r="D28" t="b">
            <v>0</v>
          </cell>
        </row>
      </sheetData>
      <sheetData sheetId="2">
        <row r="39">
          <cell r="D39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anda"/>
      <sheetName val="Albarà"/>
      <sheetName val="Factura"/>
      <sheetName val="CLIENTS"/>
      <sheetName val="ORD. FUJITSU"/>
      <sheetName val="ORD. NOVO"/>
      <sheetName val="IMP HP DeskJet 6l"/>
      <sheetName val="IMP HP LaserJet"/>
      <sheetName val="Fax- Modem"/>
      <sheetName val="ARTÍCLES"/>
      <sheetName val="lletra"/>
      <sheetName val="Xec SBR"/>
      <sheetName val="Xec BBV"/>
      <sheetName val="Rebut"/>
      <sheetName val="Transferència"/>
      <sheetName val="Dades CRIC-CRAC SA"/>
    </sheetNames>
    <sheetDataSet>
      <sheetData sheetId="1">
        <row r="21">
          <cell r="A21">
            <v>0</v>
          </cell>
          <cell r="B21">
            <v>0</v>
          </cell>
          <cell r="D21">
            <v>0</v>
          </cell>
        </row>
        <row r="23">
          <cell r="A23">
            <v>0</v>
          </cell>
          <cell r="D23">
            <v>0</v>
          </cell>
          <cell r="J23">
            <v>0</v>
          </cell>
        </row>
        <row r="24">
          <cell r="A24">
            <v>0</v>
          </cell>
          <cell r="D24">
            <v>0</v>
          </cell>
          <cell r="J24">
            <v>0</v>
          </cell>
        </row>
        <row r="25">
          <cell r="A25">
            <v>0</v>
          </cell>
          <cell r="D25">
            <v>0</v>
          </cell>
          <cell r="J25">
            <v>0</v>
          </cell>
        </row>
        <row r="26">
          <cell r="A26">
            <v>0</v>
          </cell>
          <cell r="D26">
            <v>0</v>
          </cell>
          <cell r="J26">
            <v>0</v>
          </cell>
        </row>
        <row r="27">
          <cell r="A27">
            <v>0</v>
          </cell>
          <cell r="D27">
            <v>0</v>
          </cell>
          <cell r="J27">
            <v>0</v>
          </cell>
        </row>
        <row r="28">
          <cell r="A28">
            <v>0</v>
          </cell>
          <cell r="D28">
            <v>0</v>
          </cell>
          <cell r="J28">
            <v>0</v>
          </cell>
        </row>
        <row r="29">
          <cell r="A29">
            <v>0</v>
          </cell>
          <cell r="D29">
            <v>0</v>
          </cell>
          <cell r="J29">
            <v>0</v>
          </cell>
        </row>
        <row r="30">
          <cell r="A30">
            <v>0</v>
          </cell>
          <cell r="D30">
            <v>0</v>
          </cell>
          <cell r="J30">
            <v>0</v>
          </cell>
        </row>
        <row r="31">
          <cell r="A31">
            <v>0</v>
          </cell>
          <cell r="D31">
            <v>0</v>
          </cell>
          <cell r="J31">
            <v>0</v>
          </cell>
        </row>
        <row r="32">
          <cell r="A32">
            <v>0</v>
          </cell>
          <cell r="D32">
            <v>0</v>
          </cell>
          <cell r="J32">
            <v>0</v>
          </cell>
        </row>
        <row r="33">
          <cell r="A33">
            <v>0</v>
          </cell>
          <cell r="D33">
            <v>0</v>
          </cell>
          <cell r="J33">
            <v>0</v>
          </cell>
        </row>
        <row r="34">
          <cell r="A34">
            <v>0</v>
          </cell>
          <cell r="D34">
            <v>0</v>
          </cell>
          <cell r="J34">
            <v>0</v>
          </cell>
        </row>
        <row r="35">
          <cell r="A35">
            <v>0</v>
          </cell>
          <cell r="D35">
            <v>0</v>
          </cell>
          <cell r="J35">
            <v>0</v>
          </cell>
        </row>
        <row r="36">
          <cell r="A36">
            <v>0</v>
          </cell>
          <cell r="D36">
            <v>0</v>
          </cell>
          <cell r="J36">
            <v>0</v>
          </cell>
        </row>
        <row r="37">
          <cell r="A37">
            <v>0</v>
          </cell>
          <cell r="D37">
            <v>0</v>
          </cell>
          <cell r="J37">
            <v>0</v>
          </cell>
        </row>
        <row r="38">
          <cell r="A38">
            <v>0</v>
          </cell>
          <cell r="D38">
            <v>0</v>
          </cell>
          <cell r="J38">
            <v>0</v>
          </cell>
        </row>
        <row r="39">
          <cell r="A39">
            <v>0</v>
          </cell>
          <cell r="D39">
            <v>0</v>
          </cell>
          <cell r="J39">
            <v>0</v>
          </cell>
        </row>
      </sheetData>
      <sheetData sheetId="3">
        <row r="3">
          <cell r="A3">
            <v>0</v>
          </cell>
        </row>
        <row r="4">
          <cell r="A4">
            <v>1</v>
          </cell>
          <cell r="B4" t="str">
            <v>ASESA</v>
          </cell>
          <cell r="C4" t="str">
            <v>A-43109456</v>
          </cell>
          <cell r="D4" t="str">
            <v>Peix, 12</v>
          </cell>
          <cell r="E4">
            <v>43202</v>
          </cell>
          <cell r="F4" t="str">
            <v>REUS</v>
          </cell>
          <cell r="G4" t="str">
            <v>El Baix Camp</v>
          </cell>
          <cell r="H4" t="str">
            <v>Comptat</v>
          </cell>
          <cell r="K4">
            <v>0.1</v>
          </cell>
          <cell r="L4">
            <v>15</v>
          </cell>
        </row>
        <row r="5">
          <cell r="A5">
            <v>2</v>
          </cell>
          <cell r="B5" t="str">
            <v>COGICSA</v>
          </cell>
          <cell r="C5" t="str">
            <v>B-42009876</v>
          </cell>
          <cell r="D5" t="str">
            <v>Alt del Carme. 23</v>
          </cell>
          <cell r="E5">
            <v>43204</v>
          </cell>
          <cell r="F5" t="str">
            <v>REUS</v>
          </cell>
          <cell r="G5" t="str">
            <v>El Baix Camp</v>
          </cell>
          <cell r="H5" t="str">
            <v>Ll/.</v>
          </cell>
          <cell r="I5">
            <v>30</v>
          </cell>
          <cell r="J5" t="str">
            <v>d/v</v>
          </cell>
          <cell r="L5">
            <v>15</v>
          </cell>
        </row>
        <row r="6">
          <cell r="A6">
            <v>3</v>
          </cell>
          <cell r="B6" t="str">
            <v>INFORDISASA</v>
          </cell>
          <cell r="C6" t="str">
            <v>A-43693309</v>
          </cell>
          <cell r="D6" t="str">
            <v>Major, 43</v>
          </cell>
          <cell r="E6">
            <v>43400</v>
          </cell>
          <cell r="F6" t="str">
            <v>MONTBLANC</v>
          </cell>
          <cell r="G6" t="str">
            <v>La Conca de Barberà</v>
          </cell>
          <cell r="H6" t="str">
            <v>Xec</v>
          </cell>
          <cell r="K6">
            <v>0.1</v>
          </cell>
          <cell r="L6">
            <v>15</v>
          </cell>
        </row>
        <row r="7">
          <cell r="A7">
            <v>4</v>
          </cell>
          <cell r="B7" t="str">
            <v>INFORMÀTICA QUARTA GENERACIÓ SL</v>
          </cell>
          <cell r="C7" t="str">
            <v>39.562.852 O</v>
          </cell>
          <cell r="D7" t="str">
            <v>Farinera, 6</v>
          </cell>
          <cell r="E7">
            <v>43730</v>
          </cell>
          <cell r="F7" t="str">
            <v>FALSET</v>
          </cell>
          <cell r="G7" t="str">
            <v>El Priorat</v>
          </cell>
          <cell r="H7" t="str">
            <v>Ll/.</v>
          </cell>
          <cell r="I7">
            <v>90</v>
          </cell>
          <cell r="J7" t="str">
            <v>d/d</v>
          </cell>
          <cell r="L7">
            <v>20</v>
          </cell>
        </row>
        <row r="8">
          <cell r="A8">
            <v>5</v>
          </cell>
          <cell r="B8" t="str">
            <v>D S INFORMÀTICA SL</v>
          </cell>
          <cell r="C8" t="str">
            <v>39.652.258 N</v>
          </cell>
          <cell r="D8" t="str">
            <v>Av. Esportiva, 78</v>
          </cell>
          <cell r="E8">
            <v>43580</v>
          </cell>
          <cell r="F8" t="str">
            <v>DELTEBRE</v>
          </cell>
          <cell r="G8" t="str">
            <v>El Baix Ebre</v>
          </cell>
          <cell r="H8" t="str">
            <v>Transferència</v>
          </cell>
          <cell r="L8">
            <v>20</v>
          </cell>
        </row>
        <row r="9">
          <cell r="A9">
            <v>6</v>
          </cell>
          <cell r="B9" t="str">
            <v>N.N.T. SL</v>
          </cell>
          <cell r="C9" t="str">
            <v>39.560.304 L</v>
          </cell>
          <cell r="D9" t="str">
            <v>Rbla. Jaume I, 41-43</v>
          </cell>
          <cell r="E9">
            <v>43850</v>
          </cell>
          <cell r="F9" t="str">
            <v>CAMBRILS</v>
          </cell>
          <cell r="G9" t="str">
            <v>El Baix Camp</v>
          </cell>
          <cell r="H9" t="str">
            <v>Ll/.</v>
          </cell>
          <cell r="I9">
            <v>3</v>
          </cell>
          <cell r="J9" t="str">
            <v>m/d</v>
          </cell>
          <cell r="K9">
            <v>0.1</v>
          </cell>
          <cell r="L9">
            <v>15</v>
          </cell>
        </row>
        <row r="10">
          <cell r="A10">
            <v>7</v>
          </cell>
          <cell r="B10" t="str">
            <v>J. GUINJOAN</v>
          </cell>
          <cell r="C10" t="str">
            <v>39.878.909 C</v>
          </cell>
          <cell r="D10" t="str">
            <v>Rbla. De Miró, 44</v>
          </cell>
          <cell r="E10">
            <v>43200</v>
          </cell>
          <cell r="F10" t="str">
            <v>REUS</v>
          </cell>
          <cell r="G10" t="str">
            <v>El Baix Camp</v>
          </cell>
          <cell r="H10" t="str">
            <v>Transferència</v>
          </cell>
          <cell r="L10">
            <v>15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8"/>
  <sheetViews>
    <sheetView showGridLines="0" showZeros="0" tabSelected="1" zoomScale="75" zoomScaleNormal="75" workbookViewId="0" topLeftCell="A1">
      <selection activeCell="L8" sqref="L8"/>
    </sheetView>
  </sheetViews>
  <sheetFormatPr defaultColWidth="11.421875" defaultRowHeight="12.75"/>
  <cols>
    <col min="1" max="1" width="9.140625" style="0" customWidth="1"/>
    <col min="2" max="2" width="3.140625" style="0" customWidth="1"/>
    <col min="3" max="3" width="7.7109375" style="0" customWidth="1"/>
    <col min="4" max="4" width="5.140625" style="0" customWidth="1"/>
    <col min="5" max="5" width="11.7109375" style="0" customWidth="1"/>
    <col min="6" max="6" width="5.421875" style="0" customWidth="1"/>
    <col min="7" max="7" width="4.140625" style="0" customWidth="1"/>
    <col min="8" max="8" width="3.7109375" style="0" customWidth="1"/>
    <col min="9" max="9" width="10.57421875" style="0" customWidth="1"/>
    <col min="10" max="10" width="12.7109375" style="0" customWidth="1"/>
    <col min="11" max="11" width="11.7109375" style="0" customWidth="1"/>
  </cols>
  <sheetData>
    <row r="2" spans="1:10" ht="20.25">
      <c r="A2" s="2"/>
      <c r="B2" s="2"/>
      <c r="C2" s="2"/>
      <c r="D2" s="141" t="s">
        <v>28</v>
      </c>
      <c r="E2" s="142"/>
      <c r="F2" s="142"/>
      <c r="G2" s="142"/>
      <c r="H2" s="142"/>
      <c r="I2" s="142"/>
      <c r="J2" s="144" t="s">
        <v>32</v>
      </c>
    </row>
    <row r="3" spans="1:10" ht="15.75">
      <c r="A3" s="2"/>
      <c r="B3" s="2"/>
      <c r="C3" s="2"/>
      <c r="D3" s="135" t="s">
        <v>29</v>
      </c>
      <c r="E3" s="136"/>
      <c r="F3" s="136"/>
      <c r="G3" s="136"/>
      <c r="H3" s="136"/>
      <c r="I3" s="136"/>
      <c r="J3" s="136"/>
    </row>
    <row r="4" spans="1:10" ht="15.75">
      <c r="A4" s="2"/>
      <c r="B4" s="2"/>
      <c r="C4" s="2"/>
      <c r="D4" s="137" t="s">
        <v>30</v>
      </c>
      <c r="E4" s="138"/>
      <c r="F4" s="138"/>
      <c r="G4" s="139"/>
      <c r="H4" s="139"/>
      <c r="I4" s="139"/>
      <c r="J4" s="139"/>
    </row>
    <row r="5" spans="1:11" ht="15.75">
      <c r="A5" s="2"/>
      <c r="B5" s="2"/>
      <c r="C5" s="2"/>
      <c r="D5" s="135" t="s">
        <v>31</v>
      </c>
      <c r="E5" s="136"/>
      <c r="F5" s="136"/>
      <c r="G5" s="140"/>
      <c r="H5" s="140"/>
      <c r="I5" s="140"/>
      <c r="J5" s="140"/>
      <c r="K5" s="143"/>
    </row>
    <row r="6" spans="1:6" ht="12.75">
      <c r="A6" s="2"/>
      <c r="B6" s="2"/>
      <c r="C6" s="2"/>
      <c r="D6" s="9"/>
      <c r="E6" s="2"/>
      <c r="F6" s="2"/>
    </row>
    <row r="7" spans="1:6" ht="12.75">
      <c r="A7" s="2"/>
      <c r="B7" s="2"/>
      <c r="C7" s="2"/>
      <c r="D7" s="9"/>
      <c r="E7" s="2"/>
      <c r="F7" s="2"/>
    </row>
    <row r="8" spans="1:6" ht="12.75">
      <c r="A8" s="2"/>
      <c r="B8" s="2"/>
      <c r="C8" s="2"/>
      <c r="D8" s="9"/>
      <c r="E8" s="2"/>
      <c r="F8" s="2"/>
    </row>
    <row r="9" spans="1:6" ht="12.75">
      <c r="A9" s="2"/>
      <c r="B9" s="2"/>
      <c r="C9" s="2"/>
      <c r="D9" s="9"/>
      <c r="E9" s="2"/>
      <c r="F9" s="2"/>
    </row>
    <row r="10" spans="1:6" ht="13.5" thickBot="1">
      <c r="A10" s="2"/>
      <c r="B10" s="2"/>
      <c r="C10" s="2"/>
      <c r="D10" s="9"/>
      <c r="E10" s="2"/>
      <c r="F10" s="2"/>
    </row>
    <row r="11" spans="1:9" ht="12.75">
      <c r="A11" s="10" t="s">
        <v>14</v>
      </c>
      <c r="B11" s="11"/>
      <c r="C11" s="11"/>
      <c r="D11" s="11"/>
      <c r="E11" s="11"/>
      <c r="F11" s="12"/>
      <c r="G11" s="2"/>
      <c r="H11" s="2"/>
      <c r="I11" s="2"/>
    </row>
    <row r="12" spans="1:6" ht="12.75">
      <c r="A12" s="13" t="s">
        <v>5</v>
      </c>
      <c r="B12" s="72"/>
      <c r="C12" s="72"/>
      <c r="D12" s="72"/>
      <c r="E12" s="72"/>
      <c r="F12" s="91"/>
    </row>
    <row r="13" spans="1:6" ht="12.75">
      <c r="A13" s="23" t="s">
        <v>6</v>
      </c>
      <c r="B13" s="83"/>
      <c r="C13" s="83"/>
      <c r="D13" s="83"/>
      <c r="E13" s="83"/>
      <c r="F13" s="84"/>
    </row>
    <row r="14" spans="1:6" ht="12.75">
      <c r="A14" s="23" t="s">
        <v>7</v>
      </c>
      <c r="B14" s="83"/>
      <c r="C14" s="83"/>
      <c r="D14" s="83"/>
      <c r="E14" s="83"/>
      <c r="F14" s="84"/>
    </row>
    <row r="15" spans="1:6" ht="12.75">
      <c r="A15" s="23" t="s">
        <v>8</v>
      </c>
      <c r="B15" s="83"/>
      <c r="C15" s="83"/>
      <c r="D15" s="83"/>
      <c r="E15" s="83"/>
      <c r="F15" s="84"/>
    </row>
    <row r="16" spans="1:6" ht="12.75">
      <c r="A16" s="24" t="s">
        <v>0</v>
      </c>
      <c r="B16" s="83"/>
      <c r="C16" s="83"/>
      <c r="D16" s="83"/>
      <c r="E16" s="83"/>
      <c r="F16" s="84"/>
    </row>
    <row r="17" spans="1:6" ht="13.5" thickBot="1">
      <c r="A17" s="14" t="s">
        <v>9</v>
      </c>
      <c r="B17" s="85"/>
      <c r="C17" s="85"/>
      <c r="D17" s="85"/>
      <c r="E17" s="85"/>
      <c r="F17" s="86"/>
    </row>
    <row r="18" spans="1:10" ht="13.5" thickBot="1">
      <c r="A18" s="9"/>
      <c r="B18" s="9"/>
      <c r="C18" s="9"/>
      <c r="D18" s="9"/>
      <c r="E18" s="9"/>
      <c r="F18" s="2"/>
      <c r="G18" s="2"/>
      <c r="H18" s="2"/>
      <c r="I18" s="2"/>
      <c r="J18" s="2"/>
    </row>
    <row r="19" spans="1:11" ht="12.75">
      <c r="A19" s="10" t="s">
        <v>15</v>
      </c>
      <c r="B19" s="11"/>
      <c r="C19" s="11"/>
      <c r="D19" s="25" t="s">
        <v>16</v>
      </c>
      <c r="E19" s="11"/>
      <c r="F19" s="11"/>
      <c r="G19" s="25" t="s">
        <v>17</v>
      </c>
      <c r="H19" s="11"/>
      <c r="I19" s="11"/>
      <c r="J19" s="25" t="s">
        <v>18</v>
      </c>
      <c r="K19" s="12"/>
    </row>
    <row r="20" spans="1:11" ht="13.5" thickBot="1">
      <c r="A20" s="99"/>
      <c r="B20" s="100"/>
      <c r="C20" s="101"/>
      <c r="D20" s="102"/>
      <c r="E20" s="100"/>
      <c r="F20" s="101"/>
      <c r="G20" s="102"/>
      <c r="H20" s="100"/>
      <c r="I20" s="101"/>
      <c r="J20" s="133"/>
      <c r="K20" s="134"/>
    </row>
    <row r="21" spans="1:10" ht="13.5" thickBo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1" ht="12.75">
      <c r="A22" s="15" t="s">
        <v>10</v>
      </c>
      <c r="B22" s="59" t="s">
        <v>1</v>
      </c>
      <c r="C22" s="61"/>
      <c r="D22" s="59" t="s">
        <v>2</v>
      </c>
      <c r="E22" s="60"/>
      <c r="F22" s="60"/>
      <c r="G22" s="60"/>
      <c r="H22" s="60"/>
      <c r="I22" s="61"/>
      <c r="J22" s="16" t="s">
        <v>3</v>
      </c>
      <c r="K22" s="17" t="s">
        <v>4</v>
      </c>
    </row>
    <row r="23" spans="1:11" ht="12.75">
      <c r="A23" s="6">
        <f>'[2]Albarà'!A21</f>
        <v>0</v>
      </c>
      <c r="B23" s="71">
        <f>'[2]Albarà'!B21</f>
        <v>0</v>
      </c>
      <c r="C23" s="73"/>
      <c r="D23" s="95">
        <f>'[2]Albarà'!D21</f>
        <v>0</v>
      </c>
      <c r="E23" s="96"/>
      <c r="F23" s="96"/>
      <c r="G23" s="96"/>
      <c r="H23" s="96"/>
      <c r="I23" s="97"/>
      <c r="J23" s="18"/>
      <c r="K23" s="7">
        <f aca="true" t="shared" si="0" ref="K23:K41">B23*J23</f>
        <v>0</v>
      </c>
    </row>
    <row r="24" spans="1:11" ht="12.75">
      <c r="A24" s="55"/>
      <c r="B24" s="67"/>
      <c r="C24" s="68"/>
      <c r="D24" s="67"/>
      <c r="E24" s="98"/>
      <c r="F24" s="98"/>
      <c r="G24" s="98"/>
      <c r="H24" s="98"/>
      <c r="I24" s="68"/>
      <c r="J24" s="56"/>
      <c r="K24" s="7"/>
    </row>
    <row r="25" spans="1:11" ht="12.75">
      <c r="A25" s="6">
        <f>'[2]Albarà'!A23</f>
        <v>0</v>
      </c>
      <c r="B25" s="67">
        <f>'[2]Albarà'!A23</f>
        <v>0</v>
      </c>
      <c r="C25" s="68"/>
      <c r="D25" s="64">
        <f>'[2]Albarà'!D23</f>
        <v>0</v>
      </c>
      <c r="E25" s="65"/>
      <c r="F25" s="65"/>
      <c r="G25" s="65"/>
      <c r="H25" s="65"/>
      <c r="I25" s="66"/>
      <c r="J25" s="18">
        <f>'[2]Albarà'!J23</f>
        <v>0</v>
      </c>
      <c r="K25" s="7">
        <f t="shared" si="0"/>
        <v>0</v>
      </c>
    </row>
    <row r="26" spans="1:11" ht="12.75">
      <c r="A26" s="6">
        <f>'[2]Albarà'!A24</f>
        <v>0</v>
      </c>
      <c r="B26" s="67">
        <f>'[2]Albarà'!A24</f>
        <v>0</v>
      </c>
      <c r="C26" s="68"/>
      <c r="D26" s="64">
        <f>'[2]Albarà'!D24</f>
        <v>0</v>
      </c>
      <c r="E26" s="65"/>
      <c r="F26" s="65"/>
      <c r="G26" s="65"/>
      <c r="H26" s="65"/>
      <c r="I26" s="66"/>
      <c r="J26" s="18">
        <f>'[2]Albarà'!J24</f>
        <v>0</v>
      </c>
      <c r="K26" s="7">
        <f t="shared" si="0"/>
        <v>0</v>
      </c>
    </row>
    <row r="27" spans="1:11" ht="12.75">
      <c r="A27" s="6">
        <f>'[2]Albarà'!A25</f>
        <v>0</v>
      </c>
      <c r="B27" s="67">
        <f>'[2]Albarà'!A25</f>
        <v>0</v>
      </c>
      <c r="C27" s="68"/>
      <c r="D27" s="64">
        <f>'[2]Albarà'!D25</f>
        <v>0</v>
      </c>
      <c r="E27" s="65"/>
      <c r="F27" s="65"/>
      <c r="G27" s="65"/>
      <c r="H27" s="65"/>
      <c r="I27" s="66"/>
      <c r="J27" s="18">
        <f>'[2]Albarà'!J25</f>
        <v>0</v>
      </c>
      <c r="K27" s="7">
        <f t="shared" si="0"/>
        <v>0</v>
      </c>
    </row>
    <row r="28" spans="1:11" ht="12.75">
      <c r="A28" s="6">
        <f>'[2]Albarà'!A26</f>
        <v>0</v>
      </c>
      <c r="B28" s="67">
        <f>'[2]Albarà'!A26</f>
        <v>0</v>
      </c>
      <c r="C28" s="68"/>
      <c r="D28" s="64">
        <f>'[2]Albarà'!D26</f>
        <v>0</v>
      </c>
      <c r="E28" s="65"/>
      <c r="F28" s="65"/>
      <c r="G28" s="65"/>
      <c r="H28" s="65"/>
      <c r="I28" s="66"/>
      <c r="J28" s="18">
        <f>'[2]Albarà'!J26</f>
        <v>0</v>
      </c>
      <c r="K28" s="7">
        <f t="shared" si="0"/>
        <v>0</v>
      </c>
    </row>
    <row r="29" spans="1:11" ht="12.75">
      <c r="A29" s="6">
        <f>'[2]Albarà'!A27</f>
        <v>0</v>
      </c>
      <c r="B29" s="67">
        <f>'[2]Albarà'!A27</f>
        <v>0</v>
      </c>
      <c r="C29" s="68"/>
      <c r="D29" s="64">
        <f>'[2]Albarà'!D27</f>
        <v>0</v>
      </c>
      <c r="E29" s="65"/>
      <c r="F29" s="65"/>
      <c r="G29" s="65"/>
      <c r="H29" s="65"/>
      <c r="I29" s="66"/>
      <c r="J29" s="18">
        <f>'[2]Albarà'!J27</f>
        <v>0</v>
      </c>
      <c r="K29" s="7">
        <f t="shared" si="0"/>
        <v>0</v>
      </c>
    </row>
    <row r="30" spans="1:11" ht="12.75">
      <c r="A30" s="6">
        <f>'[2]Albarà'!A28</f>
        <v>0</v>
      </c>
      <c r="B30" s="67">
        <f>'[2]Albarà'!A28</f>
        <v>0</v>
      </c>
      <c r="C30" s="68"/>
      <c r="D30" s="64">
        <f>'[2]Albarà'!D28</f>
        <v>0</v>
      </c>
      <c r="E30" s="65"/>
      <c r="F30" s="65"/>
      <c r="G30" s="65"/>
      <c r="H30" s="65"/>
      <c r="I30" s="66"/>
      <c r="J30" s="18">
        <f>'[2]Albarà'!J28</f>
        <v>0</v>
      </c>
      <c r="K30" s="7">
        <f t="shared" si="0"/>
        <v>0</v>
      </c>
    </row>
    <row r="31" spans="1:11" ht="12.75">
      <c r="A31" s="6">
        <f>'[2]Albarà'!A29</f>
        <v>0</v>
      </c>
      <c r="B31" s="67">
        <f>'[2]Albarà'!A29</f>
        <v>0</v>
      </c>
      <c r="C31" s="68"/>
      <c r="D31" s="64">
        <f>'[2]Albarà'!D29</f>
        <v>0</v>
      </c>
      <c r="E31" s="65"/>
      <c r="F31" s="65"/>
      <c r="G31" s="65"/>
      <c r="H31" s="65"/>
      <c r="I31" s="66"/>
      <c r="J31" s="18">
        <f>'[2]Albarà'!J29</f>
        <v>0</v>
      </c>
      <c r="K31" s="7">
        <f t="shared" si="0"/>
        <v>0</v>
      </c>
    </row>
    <row r="32" spans="1:11" ht="12.75">
      <c r="A32" s="6">
        <f>'[2]Albarà'!A30</f>
        <v>0</v>
      </c>
      <c r="B32" s="67">
        <f>'[2]Albarà'!A30</f>
        <v>0</v>
      </c>
      <c r="C32" s="68"/>
      <c r="D32" s="64">
        <f>'[2]Albarà'!D30</f>
        <v>0</v>
      </c>
      <c r="E32" s="65"/>
      <c r="F32" s="65"/>
      <c r="G32" s="65"/>
      <c r="H32" s="65"/>
      <c r="I32" s="66"/>
      <c r="J32" s="18">
        <f>'[2]Albarà'!J30</f>
        <v>0</v>
      </c>
      <c r="K32" s="7">
        <f t="shared" si="0"/>
        <v>0</v>
      </c>
    </row>
    <row r="33" spans="1:11" ht="12.75">
      <c r="A33" s="6">
        <f>'[2]Albarà'!A31</f>
        <v>0</v>
      </c>
      <c r="B33" s="67">
        <f>'[2]Albarà'!A31</f>
        <v>0</v>
      </c>
      <c r="C33" s="68"/>
      <c r="D33" s="64">
        <f>'[2]Albarà'!D31</f>
        <v>0</v>
      </c>
      <c r="E33" s="65"/>
      <c r="F33" s="65"/>
      <c r="G33" s="65"/>
      <c r="H33" s="65"/>
      <c r="I33" s="66"/>
      <c r="J33" s="18">
        <f>'[2]Albarà'!J31</f>
        <v>0</v>
      </c>
      <c r="K33" s="7">
        <f t="shared" si="0"/>
        <v>0</v>
      </c>
    </row>
    <row r="34" spans="1:11" ht="12.75">
      <c r="A34" s="6">
        <f>'[2]Albarà'!A32</f>
        <v>0</v>
      </c>
      <c r="B34" s="67">
        <f>'[2]Albarà'!A32</f>
        <v>0</v>
      </c>
      <c r="C34" s="68"/>
      <c r="D34" s="64">
        <f>'[2]Albarà'!D32</f>
        <v>0</v>
      </c>
      <c r="E34" s="65"/>
      <c r="F34" s="65"/>
      <c r="G34" s="65"/>
      <c r="H34" s="65"/>
      <c r="I34" s="66"/>
      <c r="J34" s="18">
        <f>'[2]Albarà'!J32</f>
        <v>0</v>
      </c>
      <c r="K34" s="7">
        <f t="shared" si="0"/>
        <v>0</v>
      </c>
    </row>
    <row r="35" spans="1:11" ht="12.75">
      <c r="A35" s="6">
        <f>'[2]Albarà'!A33</f>
        <v>0</v>
      </c>
      <c r="B35" s="67">
        <f>'[2]Albarà'!A33</f>
        <v>0</v>
      </c>
      <c r="C35" s="68"/>
      <c r="D35" s="64">
        <f>'[2]Albarà'!D33</f>
        <v>0</v>
      </c>
      <c r="E35" s="65"/>
      <c r="F35" s="65"/>
      <c r="G35" s="65"/>
      <c r="H35" s="65"/>
      <c r="I35" s="66"/>
      <c r="J35" s="18">
        <f>'[2]Albarà'!J33</f>
        <v>0</v>
      </c>
      <c r="K35" s="7">
        <f t="shared" si="0"/>
        <v>0</v>
      </c>
    </row>
    <row r="36" spans="1:11" ht="12.75">
      <c r="A36" s="6">
        <f>'[2]Albarà'!A34</f>
        <v>0</v>
      </c>
      <c r="B36" s="67">
        <f>'[2]Albarà'!A34</f>
        <v>0</v>
      </c>
      <c r="C36" s="68"/>
      <c r="D36" s="64">
        <f>'[2]Albarà'!D34</f>
        <v>0</v>
      </c>
      <c r="E36" s="65"/>
      <c r="F36" s="65"/>
      <c r="G36" s="65"/>
      <c r="H36" s="65"/>
      <c r="I36" s="66"/>
      <c r="J36" s="18">
        <f>'[2]Albarà'!J34</f>
        <v>0</v>
      </c>
      <c r="K36" s="7">
        <f t="shared" si="0"/>
        <v>0</v>
      </c>
    </row>
    <row r="37" spans="1:11" ht="12.75">
      <c r="A37" s="6">
        <f>'[2]Albarà'!A35</f>
        <v>0</v>
      </c>
      <c r="B37" s="67">
        <f>'[2]Albarà'!A35</f>
        <v>0</v>
      </c>
      <c r="C37" s="68"/>
      <c r="D37" s="64">
        <f>'[2]Albarà'!D35</f>
        <v>0</v>
      </c>
      <c r="E37" s="65"/>
      <c r="F37" s="65"/>
      <c r="G37" s="65"/>
      <c r="H37" s="65"/>
      <c r="I37" s="66"/>
      <c r="J37" s="18">
        <f>'[2]Albarà'!J35</f>
        <v>0</v>
      </c>
      <c r="K37" s="7">
        <f t="shared" si="0"/>
        <v>0</v>
      </c>
    </row>
    <row r="38" spans="1:11" ht="12.75">
      <c r="A38" s="6">
        <f>'[2]Albarà'!A36</f>
        <v>0</v>
      </c>
      <c r="B38" s="67">
        <f>'[2]Albarà'!A36</f>
        <v>0</v>
      </c>
      <c r="C38" s="68"/>
      <c r="D38" s="64">
        <f>'[2]Albarà'!D36</f>
        <v>0</v>
      </c>
      <c r="E38" s="65"/>
      <c r="F38" s="65"/>
      <c r="G38" s="65"/>
      <c r="H38" s="65"/>
      <c r="I38" s="66"/>
      <c r="J38" s="18">
        <f>'[2]Albarà'!J36</f>
        <v>0</v>
      </c>
      <c r="K38" s="7">
        <f t="shared" si="0"/>
        <v>0</v>
      </c>
    </row>
    <row r="39" spans="1:11" ht="12.75">
      <c r="A39" s="6">
        <f>'[2]Albarà'!A37</f>
        <v>0</v>
      </c>
      <c r="B39" s="67">
        <f>'[2]Albarà'!A37</f>
        <v>0</v>
      </c>
      <c r="C39" s="68"/>
      <c r="D39" s="64">
        <f>'[2]Albarà'!D37</f>
        <v>0</v>
      </c>
      <c r="E39" s="65"/>
      <c r="F39" s="65"/>
      <c r="G39" s="65"/>
      <c r="H39" s="65"/>
      <c r="I39" s="66"/>
      <c r="J39" s="18">
        <f>'[2]Albarà'!J37</f>
        <v>0</v>
      </c>
      <c r="K39" s="7">
        <f t="shared" si="0"/>
        <v>0</v>
      </c>
    </row>
    <row r="40" spans="1:11" ht="12.75">
      <c r="A40" s="6">
        <f>'[2]Albarà'!A38</f>
        <v>0</v>
      </c>
      <c r="B40" s="67">
        <f>'[2]Albarà'!A38</f>
        <v>0</v>
      </c>
      <c r="C40" s="68"/>
      <c r="D40" s="64">
        <f>'[2]Albarà'!D38</f>
        <v>0</v>
      </c>
      <c r="E40" s="65"/>
      <c r="F40" s="65"/>
      <c r="G40" s="65"/>
      <c r="H40" s="65"/>
      <c r="I40" s="66"/>
      <c r="J40" s="18">
        <f>'[2]Albarà'!J38</f>
        <v>0</v>
      </c>
      <c r="K40" s="7">
        <f t="shared" si="0"/>
        <v>0</v>
      </c>
    </row>
    <row r="41" spans="1:11" ht="13.5" thickBot="1">
      <c r="A41" s="8">
        <f>'[2]Albarà'!A39</f>
        <v>0</v>
      </c>
      <c r="B41" s="125">
        <f>'[2]Albarà'!A39</f>
        <v>0</v>
      </c>
      <c r="C41" s="126"/>
      <c r="D41" s="92">
        <f>'[2]Albarà'!D39</f>
        <v>0</v>
      </c>
      <c r="E41" s="93"/>
      <c r="F41" s="93"/>
      <c r="G41" s="93"/>
      <c r="H41" s="93"/>
      <c r="I41" s="94"/>
      <c r="J41" s="19">
        <f>'[2]Albarà'!J39</f>
        <v>0</v>
      </c>
      <c r="K41" s="26">
        <f t="shared" si="0"/>
        <v>0</v>
      </c>
    </row>
    <row r="42" spans="1:9" ht="13.5" thickBot="1">
      <c r="A42" s="2"/>
      <c r="B42" s="2"/>
      <c r="C42" s="2"/>
      <c r="D42" s="2"/>
      <c r="E42" s="2"/>
      <c r="F42" s="2"/>
      <c r="G42" s="2"/>
      <c r="H42" s="2"/>
      <c r="I42" s="20"/>
    </row>
    <row r="43" spans="1:11" ht="12.75">
      <c r="A43" s="27" t="s">
        <v>19</v>
      </c>
      <c r="B43" s="28"/>
      <c r="C43" s="28"/>
      <c r="D43" s="62" t="s">
        <v>20</v>
      </c>
      <c r="E43" s="63"/>
      <c r="F43" s="29" t="s">
        <v>11</v>
      </c>
      <c r="G43" s="30"/>
      <c r="H43" s="31"/>
      <c r="I43" s="32" t="s">
        <v>21</v>
      </c>
      <c r="J43" s="30" t="s">
        <v>12</v>
      </c>
      <c r="K43" s="33" t="s">
        <v>13</v>
      </c>
    </row>
    <row r="44" spans="1:11" ht="12.75">
      <c r="A44" s="34"/>
      <c r="B44" s="35"/>
      <c r="C44" s="35"/>
      <c r="D44" s="36" t="s">
        <v>22</v>
      </c>
      <c r="E44" s="36" t="s">
        <v>4</v>
      </c>
      <c r="F44" s="37"/>
      <c r="G44" s="38"/>
      <c r="H44" s="38"/>
      <c r="I44" s="39"/>
      <c r="J44" s="38"/>
      <c r="K44" s="40"/>
    </row>
    <row r="45" spans="1:11" ht="12.75">
      <c r="A45" s="127">
        <f>SUM(K23:K41)</f>
        <v>0</v>
      </c>
      <c r="B45" s="128"/>
      <c r="C45" s="129"/>
      <c r="D45" s="111">
        <f>VLOOKUP($B$12,'[2]CLIENTS'!A3:M13,11)</f>
        <v>0</v>
      </c>
      <c r="E45" s="121">
        <f>A45*D45</f>
        <v>0</v>
      </c>
      <c r="F45" s="71"/>
      <c r="G45" s="72"/>
      <c r="H45" s="73"/>
      <c r="I45" s="69"/>
      <c r="J45" s="57"/>
      <c r="K45" s="103"/>
    </row>
    <row r="46" spans="1:11" ht="12.75">
      <c r="A46" s="130"/>
      <c r="B46" s="131"/>
      <c r="C46" s="132"/>
      <c r="D46" s="112"/>
      <c r="E46" s="122"/>
      <c r="F46" s="74"/>
      <c r="G46" s="75"/>
      <c r="H46" s="76"/>
      <c r="I46" s="70"/>
      <c r="J46" s="58"/>
      <c r="K46" s="104"/>
    </row>
    <row r="47" spans="1:11" ht="12.75">
      <c r="A47" s="80" t="s">
        <v>23</v>
      </c>
      <c r="B47" s="81"/>
      <c r="C47" s="82"/>
      <c r="D47" s="77" t="s">
        <v>24</v>
      </c>
      <c r="E47" s="78"/>
      <c r="F47" s="79"/>
      <c r="G47" s="77" t="s">
        <v>25</v>
      </c>
      <c r="H47" s="78"/>
      <c r="I47" s="79"/>
      <c r="J47" s="123" t="s">
        <v>26</v>
      </c>
      <c r="K47" s="124"/>
    </row>
    <row r="48" spans="1:11" ht="12.75">
      <c r="A48" s="34"/>
      <c r="B48" s="35"/>
      <c r="C48" s="35"/>
      <c r="D48" s="36" t="s">
        <v>22</v>
      </c>
      <c r="E48" s="36" t="s">
        <v>4</v>
      </c>
      <c r="F48" s="21"/>
      <c r="G48" s="36" t="s">
        <v>22</v>
      </c>
      <c r="H48" s="41" t="s">
        <v>4</v>
      </c>
      <c r="I48" s="21"/>
      <c r="J48" s="37"/>
      <c r="K48" s="22"/>
    </row>
    <row r="49" spans="1:11" ht="12.75">
      <c r="A49" s="105">
        <f>SUM(A45,F45:K46)-E45</f>
        <v>0</v>
      </c>
      <c r="B49" s="106"/>
      <c r="C49" s="107"/>
      <c r="D49" s="111"/>
      <c r="E49" s="113">
        <f>A49*0.07</f>
        <v>0</v>
      </c>
      <c r="F49" s="107"/>
      <c r="G49" s="111"/>
      <c r="H49" s="117">
        <f>A49*G49</f>
        <v>0</v>
      </c>
      <c r="I49" s="118"/>
      <c r="J49" s="113">
        <f>A49+E49</f>
        <v>0</v>
      </c>
      <c r="K49" s="114"/>
    </row>
    <row r="50" spans="1:11" ht="12.75">
      <c r="A50" s="108"/>
      <c r="B50" s="109"/>
      <c r="C50" s="110"/>
      <c r="D50" s="112"/>
      <c r="E50" s="115"/>
      <c r="F50" s="110"/>
      <c r="G50" s="112"/>
      <c r="H50" s="119"/>
      <c r="I50" s="120"/>
      <c r="J50" s="115"/>
      <c r="K50" s="116"/>
    </row>
    <row r="51" spans="1:11" ht="13.5" customHeight="1">
      <c r="A51" s="53" t="s">
        <v>27</v>
      </c>
      <c r="B51" s="48"/>
      <c r="C51" s="48"/>
      <c r="D51" s="49"/>
      <c r="E51" s="1"/>
      <c r="F51" s="1"/>
      <c r="G51" s="1"/>
      <c r="H51" s="1"/>
      <c r="I51" s="1"/>
      <c r="J51" s="1"/>
      <c r="K51" s="52"/>
    </row>
    <row r="52" spans="1:11" ht="13.5" thickBot="1">
      <c r="A52" s="54"/>
      <c r="B52" s="50"/>
      <c r="C52" s="50"/>
      <c r="D52" s="51"/>
      <c r="E52" s="90"/>
      <c r="F52" s="90"/>
      <c r="G52" s="90"/>
      <c r="H52" s="90"/>
      <c r="I52" s="3"/>
      <c r="J52" s="3"/>
      <c r="K52" s="4"/>
    </row>
    <row r="53" spans="5:8" ht="12.75">
      <c r="E53" s="5"/>
      <c r="F53" s="88"/>
      <c r="G53" s="88"/>
      <c r="H53" s="88"/>
    </row>
    <row r="54" spans="5:8" ht="12.75">
      <c r="E54" s="42"/>
      <c r="F54" s="43"/>
      <c r="G54" s="43"/>
      <c r="H54" s="43"/>
    </row>
    <row r="55" spans="5:8" ht="12.75">
      <c r="E55" s="44"/>
      <c r="F55" s="89"/>
      <c r="G55" s="89"/>
      <c r="H55" s="89"/>
    </row>
    <row r="56" spans="5:8" ht="12.75">
      <c r="E56" s="44"/>
      <c r="F56" s="89"/>
      <c r="G56" s="89"/>
      <c r="H56" s="89"/>
    </row>
    <row r="57" spans="5:8" ht="12.75">
      <c r="E57" s="44"/>
      <c r="F57" s="89"/>
      <c r="G57" s="89"/>
      <c r="H57" s="89"/>
    </row>
    <row r="58" spans="1:12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1:12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1:12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</row>
    <row r="62" spans="1:12" ht="15.75">
      <c r="A62" s="46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</row>
    <row r="63" spans="1:12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</row>
    <row r="64" spans="1:12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12.75">
      <c r="A65" s="45"/>
      <c r="B65" s="45"/>
      <c r="C65" s="45"/>
      <c r="D65" s="87"/>
      <c r="E65" s="87"/>
      <c r="F65" s="45"/>
      <c r="G65" s="45"/>
      <c r="H65" s="45"/>
      <c r="I65" s="45"/>
      <c r="J65" s="45"/>
      <c r="K65" s="45"/>
      <c r="L65" s="45"/>
    </row>
    <row r="66" spans="1:12" ht="12.75">
      <c r="A66" s="45"/>
      <c r="B66" s="45"/>
      <c r="C66" s="47"/>
      <c r="D66" s="47"/>
      <c r="E66" s="47"/>
      <c r="F66" s="47"/>
      <c r="G66" s="47"/>
      <c r="H66" s="47"/>
      <c r="I66" s="47"/>
      <c r="J66" s="47"/>
      <c r="K66" s="45"/>
      <c r="L66" s="45"/>
    </row>
    <row r="67" spans="1:12" ht="12.75">
      <c r="A67" s="45"/>
      <c r="B67" s="45"/>
      <c r="C67" s="47"/>
      <c r="D67" s="47"/>
      <c r="E67" s="47"/>
      <c r="F67" s="47"/>
      <c r="G67" s="47"/>
      <c r="H67" s="47"/>
      <c r="I67" s="47"/>
      <c r="J67" s="47"/>
      <c r="K67" s="45"/>
      <c r="L67" s="45"/>
    </row>
    <row r="68" spans="1:12" ht="12.75">
      <c r="A68" s="45"/>
      <c r="B68" s="45"/>
      <c r="C68" s="47"/>
      <c r="D68" s="47"/>
      <c r="E68" s="47"/>
      <c r="F68" s="47"/>
      <c r="G68" s="47"/>
      <c r="H68" s="47"/>
      <c r="I68" s="47"/>
      <c r="J68" s="47"/>
      <c r="K68" s="45"/>
      <c r="L68" s="45"/>
    </row>
    <row r="69" spans="1:12" ht="12.75">
      <c r="A69" s="45"/>
      <c r="B69" s="45"/>
      <c r="C69" s="47"/>
      <c r="D69" s="47"/>
      <c r="E69" s="47"/>
      <c r="F69" s="47"/>
      <c r="G69" s="47"/>
      <c r="H69" s="47"/>
      <c r="I69" s="47"/>
      <c r="J69" s="47"/>
      <c r="K69" s="45"/>
      <c r="L69" s="45"/>
    </row>
    <row r="70" spans="1:12" ht="12.75">
      <c r="A70" s="45"/>
      <c r="B70" s="45"/>
      <c r="C70" s="47"/>
      <c r="D70" s="47"/>
      <c r="E70" s="47"/>
      <c r="F70" s="47"/>
      <c r="G70" s="47"/>
      <c r="H70" s="47"/>
      <c r="I70" s="47"/>
      <c r="J70" s="47"/>
      <c r="K70" s="45"/>
      <c r="L70" s="45"/>
    </row>
    <row r="71" spans="1:12" ht="12.75">
      <c r="A71" s="45"/>
      <c r="B71" s="45"/>
      <c r="C71" s="47"/>
      <c r="D71" s="47"/>
      <c r="E71" s="47"/>
      <c r="F71" s="47"/>
      <c r="G71" s="47"/>
      <c r="H71" s="47"/>
      <c r="I71" s="47"/>
      <c r="J71" s="47"/>
      <c r="K71" s="45"/>
      <c r="L71" s="45"/>
    </row>
    <row r="72" spans="1:12" ht="12.75">
      <c r="A72" s="45"/>
      <c r="B72" s="45"/>
      <c r="C72" s="47"/>
      <c r="D72" s="47"/>
      <c r="E72" s="47"/>
      <c r="F72" s="47"/>
      <c r="G72" s="47"/>
      <c r="H72" s="47"/>
      <c r="I72" s="47"/>
      <c r="J72" s="47"/>
      <c r="K72" s="45"/>
      <c r="L72" s="45"/>
    </row>
    <row r="73" spans="1:12" ht="12.75">
      <c r="A73" s="45"/>
      <c r="B73" s="45"/>
      <c r="C73" s="47"/>
      <c r="D73" s="47"/>
      <c r="E73" s="47"/>
      <c r="F73" s="47"/>
      <c r="G73" s="47"/>
      <c r="H73" s="47"/>
      <c r="I73" s="47"/>
      <c r="J73" s="47"/>
      <c r="K73" s="45"/>
      <c r="L73" s="45"/>
    </row>
    <row r="74" spans="1:12" ht="12.75">
      <c r="A74" s="45"/>
      <c r="B74" s="45"/>
      <c r="C74" s="47"/>
      <c r="D74" s="47"/>
      <c r="E74" s="47"/>
      <c r="F74" s="47"/>
      <c r="G74" s="47"/>
      <c r="H74" s="47"/>
      <c r="I74" s="47"/>
      <c r="J74" s="47"/>
      <c r="K74" s="45"/>
      <c r="L74" s="45"/>
    </row>
    <row r="75" spans="1:12" ht="12.75">
      <c r="A75" s="45"/>
      <c r="B75" s="45"/>
      <c r="C75" s="47"/>
      <c r="D75" s="47"/>
      <c r="E75" s="47"/>
      <c r="F75" s="47"/>
      <c r="G75" s="47"/>
      <c r="H75" s="47"/>
      <c r="I75" s="47"/>
      <c r="J75" s="47"/>
      <c r="K75" s="45"/>
      <c r="L75" s="45"/>
    </row>
    <row r="76" spans="1:12" ht="12.75">
      <c r="A76" s="45"/>
      <c r="B76" s="45"/>
      <c r="C76" s="47"/>
      <c r="D76" s="47"/>
      <c r="E76" s="47"/>
      <c r="F76" s="47"/>
      <c r="G76" s="47"/>
      <c r="H76" s="47"/>
      <c r="I76" s="47"/>
      <c r="J76" s="47"/>
      <c r="K76" s="45"/>
      <c r="L76" s="45"/>
    </row>
    <row r="77" spans="1:12" ht="12.75">
      <c r="A77" s="45"/>
      <c r="B77" s="45"/>
      <c r="C77" s="47"/>
      <c r="D77" s="47"/>
      <c r="E77" s="47"/>
      <c r="F77" s="47"/>
      <c r="G77" s="47"/>
      <c r="H77" s="47"/>
      <c r="I77" s="47"/>
      <c r="J77" s="47"/>
      <c r="K77" s="45"/>
      <c r="L77" s="45"/>
    </row>
    <row r="78" spans="1:12" ht="12.75">
      <c r="A78" s="45"/>
      <c r="B78" s="47"/>
      <c r="C78" s="47"/>
      <c r="D78" s="47"/>
      <c r="E78" s="47"/>
      <c r="F78" s="47"/>
      <c r="G78" s="47"/>
      <c r="H78" s="47"/>
      <c r="I78" s="47"/>
      <c r="J78" s="47"/>
      <c r="K78" s="45"/>
      <c r="L78" s="45"/>
    </row>
    <row r="79" spans="1:12" ht="12.75">
      <c r="A79" s="45"/>
      <c r="B79" s="47"/>
      <c r="C79" s="47"/>
      <c r="D79" s="47"/>
      <c r="E79" s="47"/>
      <c r="F79" s="47"/>
      <c r="G79" s="47"/>
      <c r="H79" s="47"/>
      <c r="I79" s="47"/>
      <c r="J79" s="47"/>
      <c r="K79" s="45"/>
      <c r="L79" s="45"/>
    </row>
    <row r="80" spans="1:12" ht="12.75">
      <c r="A80" s="45"/>
      <c r="B80" s="47"/>
      <c r="C80" s="47"/>
      <c r="D80" s="47"/>
      <c r="E80" s="47"/>
      <c r="F80" s="47"/>
      <c r="G80" s="47"/>
      <c r="H80" s="47"/>
      <c r="I80" s="47"/>
      <c r="J80" s="47"/>
      <c r="K80" s="45"/>
      <c r="L80" s="45"/>
    </row>
    <row r="81" spans="1:12" ht="12.75">
      <c r="A81" s="45"/>
      <c r="B81" s="47"/>
      <c r="C81" s="47"/>
      <c r="D81" s="47"/>
      <c r="E81" s="47"/>
      <c r="F81" s="47"/>
      <c r="G81" s="47"/>
      <c r="H81" s="47"/>
      <c r="I81" s="47"/>
      <c r="J81" s="47"/>
      <c r="K81" s="45"/>
      <c r="L81" s="45"/>
    </row>
    <row r="82" spans="1:12" ht="12.75">
      <c r="A82" s="45"/>
      <c r="B82" s="47"/>
      <c r="C82" s="47"/>
      <c r="D82" s="47"/>
      <c r="E82" s="47"/>
      <c r="F82" s="47"/>
      <c r="G82" s="47"/>
      <c r="H82" s="47"/>
      <c r="I82" s="47"/>
      <c r="J82" s="47"/>
      <c r="K82" s="45"/>
      <c r="L82" s="45"/>
    </row>
    <row r="83" spans="1:12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</row>
    <row r="84" spans="1:12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</row>
    <row r="85" spans="1:12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</row>
    <row r="86" spans="1:12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1:12" ht="12.75">
      <c r="A87" s="45"/>
      <c r="B87" s="45"/>
      <c r="C87" s="47"/>
      <c r="D87" s="45"/>
      <c r="E87" s="45"/>
      <c r="F87" s="45"/>
      <c r="G87" s="45"/>
      <c r="H87" s="45"/>
      <c r="I87" s="45"/>
      <c r="J87" s="45"/>
      <c r="K87" s="45"/>
      <c r="L87" s="45"/>
    </row>
    <row r="88" spans="1:12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</row>
    <row r="89" spans="1:12" ht="12.75">
      <c r="A89" s="45"/>
      <c r="B89" s="45"/>
      <c r="C89" s="47"/>
      <c r="D89" s="45"/>
      <c r="E89" s="45"/>
      <c r="F89" s="45"/>
      <c r="G89" s="45"/>
      <c r="H89" s="45"/>
      <c r="I89" s="45"/>
      <c r="J89" s="45"/>
      <c r="K89" s="45"/>
      <c r="L89" s="45"/>
    </row>
    <row r="90" spans="1:12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</row>
    <row r="91" spans="1:12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</row>
    <row r="92" spans="1:12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1:12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</row>
    <row r="94" spans="1:12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</row>
    <row r="95" spans="1:12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</row>
    <row r="96" spans="1:12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1:12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1:12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</row>
    <row r="99" spans="1:12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</row>
    <row r="100" spans="1:12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1:12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1:12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1:12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1:12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1:12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1:12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1:12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1:12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</row>
    <row r="109" spans="1:12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</row>
    <row r="110" spans="1:12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</row>
    <row r="111" spans="1:12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</row>
    <row r="112" spans="1:12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</row>
    <row r="113" spans="1:12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</row>
    <row r="114" spans="1:12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</row>
    <row r="115" spans="1:12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</row>
    <row r="116" spans="1:12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</row>
    <row r="117" spans="1:12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</row>
    <row r="118" spans="1:12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</row>
    <row r="119" spans="1:12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</row>
    <row r="120" spans="1:12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</row>
    <row r="121" spans="1:12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</row>
    <row r="122" spans="1:12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</row>
    <row r="123" spans="1:12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</row>
    <row r="124" spans="1:12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</row>
    <row r="125" spans="1:12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</row>
    <row r="126" spans="1:12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</row>
    <row r="127" spans="1:12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</row>
    <row r="128" spans="1:12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</row>
    <row r="129" spans="1:12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</row>
    <row r="130" spans="1:12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</row>
    <row r="131" spans="1:12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</row>
    <row r="132" spans="1:12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</row>
    <row r="133" spans="1:12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</row>
    <row r="134" spans="1:12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</row>
    <row r="135" spans="1:12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</row>
    <row r="136" spans="1:12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</row>
    <row r="137" spans="1:12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</row>
    <row r="138" spans="1:12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</row>
    <row r="139" spans="1:12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</row>
    <row r="140" spans="1:12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</row>
    <row r="141" spans="1:12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</row>
    <row r="142" spans="1:12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</row>
    <row r="143" spans="1:12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</row>
    <row r="144" spans="1:12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</row>
    <row r="145" spans="1:12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</row>
    <row r="146" spans="1:12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</row>
    <row r="147" spans="1:12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</row>
    <row r="148" spans="1:12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</row>
    <row r="149" spans="1:12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</row>
    <row r="150" spans="1:12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</row>
    <row r="151" spans="1:12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</row>
    <row r="152" spans="1:12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</row>
    <row r="153" spans="1:12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</row>
    <row r="154" spans="1:12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</row>
    <row r="155" spans="1:12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</row>
    <row r="156" spans="1:12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</row>
    <row r="157" spans="1:12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</row>
    <row r="158" spans="1:12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</row>
  </sheetData>
  <mergeCells count="76">
    <mergeCell ref="D3:J3"/>
    <mergeCell ref="D5:F5"/>
    <mergeCell ref="J20:K20"/>
    <mergeCell ref="B39:C39"/>
    <mergeCell ref="B34:C34"/>
    <mergeCell ref="B29:C29"/>
    <mergeCell ref="B30:C30"/>
    <mergeCell ref="B23:C23"/>
    <mergeCell ref="B36:C36"/>
    <mergeCell ref="B37:C37"/>
    <mergeCell ref="B38:C38"/>
    <mergeCell ref="B31:C31"/>
    <mergeCell ref="B41:C41"/>
    <mergeCell ref="A45:C46"/>
    <mergeCell ref="D36:I36"/>
    <mergeCell ref="D37:I37"/>
    <mergeCell ref="D39:I39"/>
    <mergeCell ref="K45:K46"/>
    <mergeCell ref="A49:C50"/>
    <mergeCell ref="G49:G50"/>
    <mergeCell ref="J49:K50"/>
    <mergeCell ref="H49:I50"/>
    <mergeCell ref="E49:F50"/>
    <mergeCell ref="D45:D46"/>
    <mergeCell ref="D49:D50"/>
    <mergeCell ref="E45:E46"/>
    <mergeCell ref="J47:K47"/>
    <mergeCell ref="B13:F13"/>
    <mergeCell ref="B12:F12"/>
    <mergeCell ref="D40:I40"/>
    <mergeCell ref="D41:I41"/>
    <mergeCell ref="D23:I23"/>
    <mergeCell ref="B24:C24"/>
    <mergeCell ref="D24:I24"/>
    <mergeCell ref="A20:C20"/>
    <mergeCell ref="D20:F20"/>
    <mergeCell ref="G20:I20"/>
    <mergeCell ref="E52:H52"/>
    <mergeCell ref="D27:I27"/>
    <mergeCell ref="D28:I28"/>
    <mergeCell ref="D29:I29"/>
    <mergeCell ref="D30:I30"/>
    <mergeCell ref="D31:I31"/>
    <mergeCell ref="D38:I38"/>
    <mergeCell ref="D32:I32"/>
    <mergeCell ref="D33:I33"/>
    <mergeCell ref="D34:I34"/>
    <mergeCell ref="D65:E65"/>
    <mergeCell ref="F53:H53"/>
    <mergeCell ref="F55:H55"/>
    <mergeCell ref="F56:H56"/>
    <mergeCell ref="F57:H57"/>
    <mergeCell ref="B16:F16"/>
    <mergeCell ref="B17:F17"/>
    <mergeCell ref="B14:F14"/>
    <mergeCell ref="B15:F15"/>
    <mergeCell ref="D47:F47"/>
    <mergeCell ref="A47:C47"/>
    <mergeCell ref="G47:I47"/>
    <mergeCell ref="D25:I25"/>
    <mergeCell ref="D26:I26"/>
    <mergeCell ref="B25:C25"/>
    <mergeCell ref="B26:C26"/>
    <mergeCell ref="B27:C27"/>
    <mergeCell ref="B28:C28"/>
    <mergeCell ref="B35:C35"/>
    <mergeCell ref="J45:J46"/>
    <mergeCell ref="D22:I22"/>
    <mergeCell ref="B22:C22"/>
    <mergeCell ref="D43:E43"/>
    <mergeCell ref="D35:I35"/>
    <mergeCell ref="B32:C32"/>
    <mergeCell ref="B33:C33"/>
    <mergeCell ref="I45:I46"/>
    <mergeCell ref="F45:H46"/>
    <mergeCell ref="B40:C40"/>
  </mergeCells>
  <dataValidations count="2">
    <dataValidation type="list" allowBlank="1" showInputMessage="1" showErrorMessage="1" sqref="G49:G50">
      <formula1>$F$54:$F$57</formula1>
    </dataValidation>
    <dataValidation type="list" allowBlank="1" showInputMessage="1" showErrorMessage="1" sqref="D49:D50">
      <formula1>$E$54:$E$57</formula1>
    </dataValidation>
  </dataValidation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3" sqref="C23"/>
    </sheetView>
  </sheetViews>
  <sheetFormatPr defaultColWidth="11.421875" defaultRowHeight="12.75"/>
  <sheetData/>
  <printOptions/>
  <pageMargins left="0.75" right="0.75" top="1" bottom="1" header="0" footer="0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Documents per l'exercici global  Adm. i Finances</dc:title>
  <dc:subject/>
  <dc:creator>Mari Mestre</dc:creator>
  <cp:keywords/>
  <dc:description/>
  <cp:lastModifiedBy>c</cp:lastModifiedBy>
  <cp:lastPrinted>2007-04-11T09:36:57Z</cp:lastPrinted>
  <dcterms:created xsi:type="dcterms:W3CDTF">2001-04-23T18:33:59Z</dcterms:created>
  <dcterms:modified xsi:type="dcterms:W3CDTF">2007-04-11T09:37:51Z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